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LEY DE INGRESOS Y PRESUPUESTO DE EGRESOS 2019\LEY DE DISCIPLINA FINANCIERA\"/>
    </mc:Choice>
  </mc:AlternateContent>
  <bookViews>
    <workbookView xWindow="120" yWindow="330" windowWidth="18920" windowHeight="8780" tabRatio="841"/>
  </bookViews>
  <sheets>
    <sheet name="PE010" sheetId="13" r:id="rId1"/>
  </sheets>
  <definedNames>
    <definedName name="_xlnm.Print_Area" localSheetId="0">'PE010'!$A$2:$G$27</definedName>
  </definedNames>
  <calcPr calcId="162913"/>
</workbook>
</file>

<file path=xl/calcChain.xml><?xml version="1.0" encoding="utf-8"?>
<calcChain xmlns="http://schemas.openxmlformats.org/spreadsheetml/2006/main">
  <c r="F19" i="13" l="1"/>
  <c r="F8" i="13"/>
  <c r="F22" i="13"/>
  <c r="G12" i="13" l="1"/>
  <c r="G22" i="13"/>
  <c r="G19" i="13" l="1"/>
  <c r="G9" i="13" s="1"/>
  <c r="G18" i="13"/>
  <c r="G8" i="13" s="1"/>
  <c r="G20" i="13"/>
  <c r="G10" i="13" s="1"/>
  <c r="G17" i="13"/>
  <c r="G7" i="13" s="1"/>
  <c r="G6" i="13" l="1"/>
  <c r="G16" i="13"/>
  <c r="F16" i="13"/>
  <c r="F6" i="13"/>
  <c r="G26" i="13" l="1"/>
  <c r="F26" i="13"/>
</calcChain>
</file>

<file path=xl/sharedStrings.xml><?xml version="1.0" encoding="utf-8"?>
<sst xmlns="http://schemas.openxmlformats.org/spreadsheetml/2006/main" count="46" uniqueCount="37">
  <si>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</si>
  <si>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</si>
  <si>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</si>
  <si>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</si>
  <si>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</si>
  <si>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</si>
  <si>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</si>
  <si>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</si>
  <si>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</si>
  <si>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</si>
  <si>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</si>
  <si>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</si>
  <si>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</si>
  <si>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</si>
  <si>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</si>
  <si>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</si>
  <si>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</si>
  <si>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</si>
  <si>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</si>
  <si>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</si>
  <si>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</si>
  <si>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</si>
  <si>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</si>
  <si>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</si>
  <si>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</si>
  <si>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</si>
  <si>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</si>
  <si>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</si>
  <si>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</si>
  <si>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</si>
  <si>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</si>
  <si>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</si>
  <si>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 3.-</t>
  </si>
  <si>
    <t>Resultados de Egresos - LDF</t>
  </si>
  <si>
    <t>Municipio de  Santiago Jamiltepec, Distrito de Jamiltepec, Oaxaca.</t>
  </si>
  <si>
    <t>(Pesos)</t>
  </si>
  <si>
    <t>Total del Resultado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</si>
</sst>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/>
    <xf numFmtId="0" fontId="4" fillId="2" borderId="11" xfId="0" applyFont="1" applyFill="1" applyBorder="1" applyAlignment="1">
      <alignment vertical="center" wrapText="1"/>
    </xf>
    <xf numFmtId="44" fontId="4" fillId="2" borderId="8" xfId="2" applyFont="1" applyFill="1" applyBorder="1" applyAlignment="1">
      <alignment horizontal="center" vertical="center"/>
    </xf>
    <xf numFmtId="44" fontId="4" fillId="2" borderId="0" xfId="2" applyFont="1" applyFill="1" applyBorder="1" applyAlignment="1">
      <alignment horizontal="center" vertical="center"/>
    </xf>
    <xf numFmtId="44" fontId="4" fillId="2" borderId="11" xfId="2" applyFont="1" applyFill="1" applyBorder="1" applyAlignment="1">
      <alignment horizontal="center" vertical="center"/>
    </xf>
    <xf numFmtId="44" fontId="4" fillId="2" borderId="10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44" fontId="4" fillId="2" borderId="8" xfId="0" applyNumberFormat="1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>
      <alignment horizontal="center" vertical="center"/>
    </xf>
    <xf numFmtId="44" fontId="4" fillId="2" borderId="11" xfId="0" applyNumberFormat="1" applyFont="1" applyFill="1" applyBorder="1" applyAlignment="1">
      <alignment horizontal="center" vertical="center"/>
    </xf>
    <xf numFmtId="44" fontId="4" fillId="2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" fillId="2" borderId="0" xfId="0" applyFont="1" applyFill="1" applyBorder="1"/>
    <xf numFmtId="44" fontId="3" fillId="2" borderId="0" xfId="0" applyNumberFormat="1" applyFont="1" applyFill="1"/>
    <xf numFmtId="4" fontId="3" fillId="2" borderId="0" xfId="0" applyNumberFormat="1" applyFont="1" applyFill="1"/>
    <xf numFmtId="8" fontId="3" fillId="2" borderId="0" xfId="0" applyNumberFormat="1" applyFont="1" applyFill="1"/>
    <xf numFmtId="44" fontId="7" fillId="2" borderId="0" xfId="0" applyNumberFormat="1" applyFont="1" applyFill="1"/>
    <xf numFmtId="0" fontId="4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H11" sqref="H11"/>
    </sheetView>
  </sheetViews>
  <sheetFormatPr baseColWidth="10" defaultColWidth="11.453125" defaultRowHeight="15.5" x14ac:dyDescent="0.35"/>
  <cols>
    <col min="1" max="2" width="3.453125" style="1" customWidth="1"/>
    <col min="3" max="3" width="44.54296875" style="1" customWidth="1"/>
    <col min="4" max="4" width="3.453125" style="1" customWidth="1"/>
    <col min="5" max="5" width="3.08984375" style="1" customWidth="1"/>
    <col min="6" max="6" width="13.36328125" style="1" customWidth="1"/>
    <col min="7" max="7" width="18.81640625" style="1" customWidth="1"/>
    <col min="8" max="8" width="13.36328125" style="1" bestFit="1" customWidth="1"/>
    <col min="9" max="9" width="11.453125" style="1"/>
    <col min="10" max="10" width="12.26953125" style="1" bestFit="1" customWidth="1"/>
    <col min="11" max="16384" width="11.453125" style="1"/>
  </cols>
  <sheetData>
    <row r="1" spans="1:9" s="25" customFormat="1" x14ac:dyDescent="0.35">
      <c r="A1" s="8"/>
      <c r="B1" s="8"/>
      <c r="C1" s="8"/>
      <c r="D1" s="8"/>
      <c r="E1" s="8"/>
      <c r="F1" s="8"/>
      <c r="G1" s="8"/>
    </row>
    <row r="2" spans="1:9" x14ac:dyDescent="0.35">
      <c r="A2" s="32" t="s">
        <v>34</v>
      </c>
      <c r="B2" s="33"/>
      <c r="C2" s="33"/>
      <c r="D2" s="33"/>
      <c r="E2" s="33"/>
      <c r="F2" s="33"/>
      <c r="G2" s="34"/>
    </row>
    <row r="3" spans="1:9" x14ac:dyDescent="0.35">
      <c r="A3" s="32" t="s">
        <v>33</v>
      </c>
      <c r="B3" s="33"/>
      <c r="C3" s="33"/>
      <c r="D3" s="33"/>
      <c r="E3" s="33"/>
      <c r="F3" s="33"/>
      <c r="G3" s="34"/>
    </row>
    <row r="4" spans="1:9" x14ac:dyDescent="0.35">
      <c r="A4" s="32" t="s">
        <v>35</v>
      </c>
      <c r="B4" s="33"/>
      <c r="C4" s="33"/>
      <c r="D4" s="33"/>
      <c r="E4" s="33"/>
      <c r="F4" s="33"/>
      <c r="G4" s="34"/>
    </row>
    <row r="5" spans="1:9" x14ac:dyDescent="0.35">
      <c r="A5" s="35" t="s">
        <v>1</v>
      </c>
      <c r="B5" s="36"/>
      <c r="C5" s="37"/>
      <c r="D5" s="38"/>
      <c r="E5" s="39"/>
      <c r="F5" s="40">
        <v>2017</v>
      </c>
      <c r="G5" s="41">
        <v>2018</v>
      </c>
    </row>
    <row r="6" spans="1:9" ht="21.75" customHeight="1" x14ac:dyDescent="0.35">
      <c r="A6" s="30" t="s">
        <v>21</v>
      </c>
      <c r="B6" s="31"/>
      <c r="C6" s="2" t="s">
        <v>2</v>
      </c>
      <c r="D6" s="3"/>
      <c r="E6" s="4"/>
      <c r="F6" s="5">
        <f t="shared" ref="F6" si="0">SUM(F7:F15)</f>
        <v>30836081.560000002</v>
      </c>
      <c r="G6" s="6">
        <f>SUM(G7:G15)</f>
        <v>31869334.969999999</v>
      </c>
    </row>
    <row r="7" spans="1:9" ht="23.25" customHeight="1" x14ac:dyDescent="0.35">
      <c r="A7" s="7"/>
      <c r="B7" s="8" t="s">
        <v>23</v>
      </c>
      <c r="C7" s="9" t="s">
        <v>3</v>
      </c>
      <c r="D7" s="13"/>
      <c r="E7" s="12"/>
      <c r="F7" s="10">
        <v>12530700</v>
      </c>
      <c r="G7" s="11">
        <f>18032800-G17</f>
        <v>13596950</v>
      </c>
      <c r="H7" s="27"/>
    </row>
    <row r="8" spans="1:9" ht="23.25" customHeight="1" x14ac:dyDescent="0.35">
      <c r="A8" s="7"/>
      <c r="B8" s="8" t="s">
        <v>24</v>
      </c>
      <c r="C8" s="9" t="s">
        <v>4</v>
      </c>
      <c r="D8" s="13"/>
      <c r="E8" s="12"/>
      <c r="F8" s="10">
        <f>7255913.23+533.82+1714.73+2049.91</f>
        <v>7260211.6900000013</v>
      </c>
      <c r="G8" s="11">
        <f>11607222.86-G18</f>
        <v>6601139.4999999991</v>
      </c>
      <c r="H8" s="27"/>
    </row>
    <row r="9" spans="1:9" ht="23.25" customHeight="1" x14ac:dyDescent="0.35">
      <c r="A9" s="7"/>
      <c r="B9" s="8" t="s">
        <v>25</v>
      </c>
      <c r="C9" s="9" t="s">
        <v>5</v>
      </c>
      <c r="D9" s="13"/>
      <c r="E9" s="12"/>
      <c r="F9" s="10">
        <v>6223768.3599999994</v>
      </c>
      <c r="G9" s="11">
        <f>9621385.54-G19</f>
        <v>6080356.5499999989</v>
      </c>
      <c r="H9" s="27"/>
    </row>
    <row r="10" spans="1:9" ht="30.75" customHeight="1" x14ac:dyDescent="0.35">
      <c r="A10" s="7"/>
      <c r="B10" s="8" t="s">
        <v>26</v>
      </c>
      <c r="C10" s="9" t="s">
        <v>6</v>
      </c>
      <c r="D10" s="13"/>
      <c r="E10" s="12"/>
      <c r="F10" s="10">
        <v>319918.03000000003</v>
      </c>
      <c r="G10" s="11">
        <f>9578158.73-G20</f>
        <v>278158.73000000045</v>
      </c>
      <c r="H10" s="27"/>
    </row>
    <row r="11" spans="1:9" ht="30.75" customHeight="1" x14ac:dyDescent="0.35">
      <c r="A11" s="7"/>
      <c r="B11" s="8" t="s">
        <v>27</v>
      </c>
      <c r="C11" s="9" t="s">
        <v>7</v>
      </c>
      <c r="D11" s="13"/>
      <c r="E11" s="12"/>
      <c r="F11" s="10">
        <v>262180.17</v>
      </c>
      <c r="G11" s="11">
        <v>44658</v>
      </c>
      <c r="H11" s="27"/>
    </row>
    <row r="12" spans="1:9" ht="23.25" customHeight="1" x14ac:dyDescent="0.35">
      <c r="A12" s="7"/>
      <c r="B12" s="8" t="s">
        <v>28</v>
      </c>
      <c r="C12" s="9" t="s">
        <v>8</v>
      </c>
      <c r="D12" s="13"/>
      <c r="E12" s="12"/>
      <c r="F12" s="10">
        <v>4239303.3099999996</v>
      </c>
      <c r="G12" s="11">
        <f>5145646+122426.19</f>
        <v>5268072.1900000004</v>
      </c>
      <c r="I12" s="27"/>
    </row>
    <row r="13" spans="1:9" ht="23.25" customHeight="1" x14ac:dyDescent="0.35">
      <c r="A13" s="7"/>
      <c r="B13" s="8" t="s">
        <v>29</v>
      </c>
      <c r="C13" s="9" t="s">
        <v>9</v>
      </c>
      <c r="D13" s="13"/>
      <c r="E13" s="12"/>
      <c r="F13" s="10">
        <v>0</v>
      </c>
      <c r="G13" s="10">
        <v>0</v>
      </c>
    </row>
    <row r="14" spans="1:9" ht="23.25" customHeight="1" x14ac:dyDescent="0.35">
      <c r="A14" s="7"/>
      <c r="B14" s="8" t="s">
        <v>30</v>
      </c>
      <c r="C14" s="9" t="s">
        <v>10</v>
      </c>
      <c r="D14" s="13"/>
      <c r="E14" s="12"/>
      <c r="F14" s="10">
        <v>0</v>
      </c>
      <c r="G14" s="10">
        <v>0</v>
      </c>
    </row>
    <row r="15" spans="1:9" ht="23.25" customHeight="1" x14ac:dyDescent="0.35">
      <c r="A15" s="7"/>
      <c r="B15" s="8" t="s">
        <v>31</v>
      </c>
      <c r="C15" s="9" t="s">
        <v>11</v>
      </c>
      <c r="D15" s="13"/>
      <c r="E15" s="12"/>
      <c r="F15" s="10">
        <v>0</v>
      </c>
      <c r="G15" s="10">
        <v>0</v>
      </c>
    </row>
    <row r="16" spans="1:9" ht="23.25" customHeight="1" x14ac:dyDescent="0.35">
      <c r="A16" s="30" t="s">
        <v>22</v>
      </c>
      <c r="B16" s="31"/>
      <c r="C16" s="2" t="s">
        <v>12</v>
      </c>
      <c r="D16" s="3"/>
      <c r="E16" s="4"/>
      <c r="F16" s="5">
        <f t="shared" ref="F16" si="1">SUM(F17:F25)</f>
        <v>44093026.840000004</v>
      </c>
      <c r="G16" s="6">
        <f>SUM(G17:G25)</f>
        <v>53433388.659999996</v>
      </c>
    </row>
    <row r="17" spans="1:10" ht="23.25" customHeight="1" x14ac:dyDescent="0.35">
      <c r="A17" s="7"/>
      <c r="B17" s="8" t="s">
        <v>13</v>
      </c>
      <c r="C17" s="9" t="s">
        <v>3</v>
      </c>
      <c r="D17" s="13"/>
      <c r="E17" s="12"/>
      <c r="F17" s="10">
        <v>5070300</v>
      </c>
      <c r="G17" s="11">
        <f>4435850</f>
        <v>4435850</v>
      </c>
    </row>
    <row r="18" spans="1:10" ht="23.25" customHeight="1" x14ac:dyDescent="0.35">
      <c r="A18" s="7"/>
      <c r="B18" s="8" t="s">
        <v>14</v>
      </c>
      <c r="C18" s="9" t="s">
        <v>4</v>
      </c>
      <c r="D18" s="13"/>
      <c r="E18" s="12"/>
      <c r="F18" s="10">
        <v>4176792.5200000005</v>
      </c>
      <c r="G18" s="11">
        <f>4996583.36+9500</f>
        <v>5006083.3600000003</v>
      </c>
    </row>
    <row r="19" spans="1:10" ht="23.25" customHeight="1" x14ac:dyDescent="0.35">
      <c r="A19" s="7"/>
      <c r="B19" s="8" t="s">
        <v>0</v>
      </c>
      <c r="C19" s="9" t="s">
        <v>5</v>
      </c>
      <c r="D19" s="13"/>
      <c r="E19" s="12"/>
      <c r="F19" s="10">
        <f>1519949.54+768190.71</f>
        <v>2288140.25</v>
      </c>
      <c r="G19" s="11">
        <f>2230304.1+184069.3+751903.85+374751.74</f>
        <v>3541028.99</v>
      </c>
      <c r="H19" s="27"/>
    </row>
    <row r="20" spans="1:10" ht="30.75" customHeight="1" x14ac:dyDescent="0.35">
      <c r="A20" s="7"/>
      <c r="B20" s="8" t="s">
        <v>15</v>
      </c>
      <c r="C20" s="9" t="s">
        <v>6</v>
      </c>
      <c r="D20" s="13"/>
      <c r="E20" s="12"/>
      <c r="F20" s="10">
        <v>0</v>
      </c>
      <c r="G20" s="11">
        <f>4800000+4500000</f>
        <v>9300000</v>
      </c>
    </row>
    <row r="21" spans="1:10" ht="30.75" customHeight="1" x14ac:dyDescent="0.35">
      <c r="A21" s="7"/>
      <c r="B21" s="8" t="s">
        <v>16</v>
      </c>
      <c r="C21" s="9" t="s">
        <v>7</v>
      </c>
      <c r="D21" s="13"/>
      <c r="E21" s="12"/>
      <c r="F21" s="10">
        <v>0</v>
      </c>
      <c r="G21" s="11">
        <v>0</v>
      </c>
    </row>
    <row r="22" spans="1:10" ht="23.25" customHeight="1" x14ac:dyDescent="0.35">
      <c r="A22" s="7"/>
      <c r="B22" s="8" t="s">
        <v>17</v>
      </c>
      <c r="C22" s="9" t="s">
        <v>8</v>
      </c>
      <c r="D22" s="13"/>
      <c r="E22" s="12"/>
      <c r="F22" s="10">
        <f>23462532.67+9095261.4</f>
        <v>32557794.07</v>
      </c>
      <c r="G22" s="11">
        <f>24654097.13+6496329.18</f>
        <v>31150426.309999999</v>
      </c>
      <c r="H22" s="27"/>
    </row>
    <row r="23" spans="1:10" ht="23.25" customHeight="1" x14ac:dyDescent="0.35">
      <c r="A23" s="7"/>
      <c r="B23" s="8" t="s">
        <v>18</v>
      </c>
      <c r="C23" s="9" t="s">
        <v>9</v>
      </c>
      <c r="D23" s="13"/>
      <c r="E23" s="12"/>
      <c r="F23" s="10">
        <v>0</v>
      </c>
      <c r="G23" s="11">
        <v>0</v>
      </c>
      <c r="I23" s="27"/>
      <c r="J23" s="27"/>
    </row>
    <row r="24" spans="1:10" ht="23.25" customHeight="1" x14ac:dyDescent="0.35">
      <c r="A24" s="7"/>
      <c r="B24" s="8" t="s">
        <v>19</v>
      </c>
      <c r="C24" s="9" t="s">
        <v>10</v>
      </c>
      <c r="D24" s="13"/>
      <c r="E24" s="12"/>
      <c r="F24" s="10">
        <v>0</v>
      </c>
      <c r="G24" s="11">
        <v>0</v>
      </c>
    </row>
    <row r="25" spans="1:10" ht="23.25" customHeight="1" x14ac:dyDescent="0.35">
      <c r="A25" s="7"/>
      <c r="B25" s="8" t="s">
        <v>20</v>
      </c>
      <c r="C25" s="9" t="s">
        <v>11</v>
      </c>
      <c r="D25" s="13"/>
      <c r="E25" s="12"/>
      <c r="F25" s="10">
        <v>0</v>
      </c>
      <c r="G25" s="11">
        <v>0</v>
      </c>
    </row>
    <row r="26" spans="1:10" x14ac:dyDescent="0.35">
      <c r="A26" s="30" t="s">
        <v>32</v>
      </c>
      <c r="B26" s="31"/>
      <c r="C26" s="2" t="s">
        <v>36</v>
      </c>
      <c r="D26" s="14"/>
      <c r="E26" s="15"/>
      <c r="F26" s="16">
        <f t="shared" ref="F26" si="2">F16+F6</f>
        <v>74929108.400000006</v>
      </c>
      <c r="G26" s="17">
        <f>G6+G16</f>
        <v>85302723.629999995</v>
      </c>
    </row>
    <row r="27" spans="1:10" x14ac:dyDescent="0.35">
      <c r="A27" s="18"/>
      <c r="B27" s="19"/>
      <c r="C27" s="20"/>
      <c r="D27" s="21"/>
      <c r="E27" s="22"/>
      <c r="F27" s="23"/>
      <c r="G27" s="24"/>
    </row>
    <row r="29" spans="1:10" x14ac:dyDescent="0.35">
      <c r="F29" s="29"/>
      <c r="G29" s="28"/>
    </row>
    <row r="30" spans="1:10" x14ac:dyDescent="0.35">
      <c r="F30" s="26"/>
    </row>
    <row r="31" spans="1:10" x14ac:dyDescent="0.35">
      <c r="G31" s="28"/>
    </row>
    <row r="32" spans="1:10" x14ac:dyDescent="0.35">
      <c r="G32" s="27"/>
    </row>
  </sheetData>
  <mergeCells count="7">
    <mergeCell ref="A5:C5"/>
    <mergeCell ref="A6:B6"/>
    <mergeCell ref="A16:B16"/>
    <mergeCell ref="A26:B26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2019-01-29T22:24:18Z</cp:lastPrinted>
  <dcterms:created xsi:type="dcterms:W3CDTF">2017-06-29T15:28:48Z</dcterms:created>
  <dcterms:modified xsi:type="dcterms:W3CDTF">2019-04-01T21:48:46Z</dcterms:modified>
</cp:coreProperties>
</file>